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2" sheetId="2" r:id="rId1"/>
  </sheets>
  <calcPr calcId="152511"/>
</workbook>
</file>

<file path=xl/calcChain.xml><?xml version="1.0" encoding="utf-8"?>
<calcChain xmlns="http://schemas.openxmlformats.org/spreadsheetml/2006/main">
  <c r="N9" i="2" l="1"/>
  <c r="O9" i="2" s="1"/>
  <c r="N7" i="2"/>
  <c r="O7" i="2" s="1"/>
  <c r="N8" i="2"/>
  <c r="O8" i="2" s="1"/>
  <c r="N10" i="2" l="1"/>
  <c r="O10" i="2"/>
  <c r="O11" i="2" s="1"/>
</calcChain>
</file>

<file path=xl/sharedStrings.xml><?xml version="1.0" encoding="utf-8"?>
<sst xmlns="http://schemas.openxmlformats.org/spreadsheetml/2006/main" count="71" uniqueCount="64">
  <si>
    <t>Приложение 1</t>
  </si>
  <si>
    <t>СПЕЦИФИКАЦИЯ</t>
  </si>
  <si>
    <t>ЛОТ №</t>
  </si>
  <si>
    <t>Поставка дизельных электростанций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</si>
  <si>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</si>
  <si>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</si>
  <si>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</si>
  <si>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</si>
  <si>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</si>
  <si>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</si>
  <si>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</si>
  <si>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</si>
  <si>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</si>
  <si>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</si>
  <si>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1 кв.</t>
  </si>
  <si>
    <t>2 кв.</t>
  </si>
  <si>
    <t>3 кв.</t>
  </si>
  <si>
    <t>4 кв.</t>
  </si>
  <si>
    <t>Итого</t>
  </si>
  <si>
    <t>40279</t>
  </si>
  <si>
    <t>ЭЛЕКТРОСТАНЦИЯ ДИЗЕЛЬНАЯ, В КОЖУХЕ НА ШАССИ 75 КВТ</t>
  </si>
  <si>
    <t>шт</t>
  </si>
  <si>
    <t>40259</t>
  </si>
  <si>
    <t>ЭЛЕКТРОСТАНЦИЯ ДИЗЕЛЬНАЯ, ОТКРЫТАЯ НА РАМЕ С АВР 24 КВТ</t>
  </si>
  <si>
    <t>Электростанция дизельная открытого исполнения на стальной раме, номинальной мощностью 24 кВт, напряжением 400 вольт, автоматизированная по 2 степени с блоком АВР.</t>
  </si>
  <si>
    <t>40261</t>
  </si>
  <si>
    <t>ЭЛЕКТРОСТАНЦИЯ ДИЗЕЛЬНАЯ, ОТКРЫТАЯ НА РАМЕ С АВР 30 КВТ</t>
  </si>
  <si>
    <t>Электростанция дизельная открытого исполнения на стальной раме, номинальной мощностью 30 кВт, напряжением 400 вольт, автоматизированная по 2 степени с блоком АВР.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</si>
  <si>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</si>
  <si>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</si>
  <si>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</si>
  <si>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</si>
  <si>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</si>
  <si>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Гарантийные обязательства</t>
  </si>
  <si>
    <t>не менее 12 месяцев</t>
  </si>
  <si>
    <t>Срок службы</t>
  </si>
  <si>
    <t>не менее 25 лет</t>
  </si>
  <si>
    <t>Инициатор закупки:</t>
  </si>
  <si>
    <t>Контактное лицо по тех. Вопросам</t>
  </si>
  <si>
    <t/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</si>
  <si>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</si>
  <si>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Исполнитель:</t>
  </si>
  <si>
    <t>Хайруллин Радик Хакимович</t>
  </si>
  <si>
    <t>тел.</t>
  </si>
  <si>
    <t>2506685</t>
  </si>
  <si>
    <t>эл.почта</t>
  </si>
  <si>
    <t>1 Декларация о соответствии</t>
  </si>
  <si>
    <t>2 Инструкция по применению на русском языке</t>
  </si>
  <si>
    <t>3 Паспорт  изделия</t>
  </si>
  <si>
    <t>4 Сертификаты качества</t>
  </si>
  <si>
    <t>5 Техническое описание поставляемого Товара</t>
  </si>
  <si>
    <t>Хайруллин Р.Х., тел. (347)-2506685, эл.почта: r.hairullin@bashtel.ru</t>
  </si>
  <si>
    <t>Электростанция дизельная, передвижная, установленная на шасси, закрытого исполнения в шумо-тепло изоляционном (всепогодном) кожухе, номинальной мощностью не менее75 кВт, напряжением 400 вольт, 3-фазный.</t>
  </si>
  <si>
    <t>с. Исянгулово, ул. Советская, 7</t>
  </si>
  <si>
    <t>Адрес доставки оборудования</t>
  </si>
  <si>
    <t>г.Уфа, ул. Вологодская 150.</t>
  </si>
  <si>
    <t>инвестиции</t>
  </si>
  <si>
    <t>Предельная стоимость лота составляет 2 975 960,00  руб. (с НДС)</t>
  </si>
  <si>
    <t>до 15 июня 2015 года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</si>
  <si>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 до пункта назначения поставки оборудования.</t>
  </si>
  <si>
    <t>2</t>
  </si>
  <si>
    <t>1</t>
  </si>
  <si>
    <t xml:space="preserve">с. Старосубхангулово, ул. Ленина, 84 (1 шт);  с Шаран, ул. Центральная, 23 (1 шт);  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</si>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</sst>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5" fillId="0" borderId="0"/>
    <xf numFmtId="0" fontId="1" fillId="0" borderId="0"/>
  </cellStyleXfs>
  <cellXfs count="58">
    <xf numFmtId="0" fontId="0" fillId="0" borderId="0" xfId="0"/>
    <xf numFmtId="0" fontId="3" fillId="0" borderId="0" xfId="1"/>
    <xf numFmtId="0" fontId="3" fillId="0" borderId="1" xfId="1" applyBorder="1" applyAlignment="1">
      <alignment vertical="top" wrapText="1"/>
    </xf>
    <xf numFmtId="0" fontId="3" fillId="0" borderId="0" xfId="1" applyBorder="1" applyAlignment="1">
      <alignment vertical="top" wrapText="1"/>
    </xf>
    <xf numFmtId="0" fontId="3" fillId="0" borderId="0" xfId="1" applyAlignment="1">
      <alignment vertical="center" wrapText="1"/>
    </xf>
    <xf numFmtId="0" fontId="3" fillId="0" borderId="0" xfId="1" applyAlignment="1">
      <alignment horizontal="left"/>
    </xf>
    <xf numFmtId="0" fontId="3" fillId="0" borderId="1" xfId="1" applyBorder="1" applyAlignment="1">
      <alignment vertical="top"/>
    </xf>
    <xf numFmtId="164" fontId="3" fillId="0" borderId="1" xfId="1" applyNumberFormat="1" applyBorder="1" applyAlignment="1">
      <alignment horizontal="right" vertical="top" wrapText="1"/>
    </xf>
    <xf numFmtId="0" fontId="4" fillId="0" borderId="0" xfId="1" applyFont="1" applyAlignment="1">
      <alignment horizontal="left"/>
    </xf>
    <xf numFmtId="0" fontId="3" fillId="0" borderId="1" xfId="1" applyBorder="1" applyAlignment="1">
      <alignment horizontal="center" vertical="top"/>
    </xf>
    <xf numFmtId="0" fontId="3" fillId="0" borderId="2" xfId="1" applyBorder="1" applyAlignment="1">
      <alignment vertical="top" wrapText="1"/>
    </xf>
    <xf numFmtId="0" fontId="3" fillId="0" borderId="2" xfId="1" applyBorder="1"/>
    <xf numFmtId="0" fontId="4" fillId="0" borderId="0" xfId="1" applyFont="1"/>
    <xf numFmtId="0" fontId="3" fillId="0" borderId="0" xfId="1" applyAlignment="1">
      <alignment horizontal="right"/>
    </xf>
    <xf numFmtId="0" fontId="3" fillId="0" borderId="4" xfId="1" applyBorder="1"/>
    <xf numFmtId="0" fontId="3" fillId="0" borderId="4" xfId="1" applyBorder="1" applyAlignment="1">
      <alignment vertical="top" wrapText="1"/>
    </xf>
    <xf numFmtId="0" fontId="3" fillId="0" borderId="0" xfId="1" applyBorder="1"/>
    <xf numFmtId="49" fontId="3" fillId="0" borderId="1" xfId="1" applyNumberFormat="1" applyBorder="1" applyAlignment="1">
      <alignment horizontal="left" vertical="top"/>
    </xf>
    <xf numFmtId="0" fontId="3" fillId="0" borderId="0" xfId="1" applyBorder="1" applyAlignment="1">
      <alignment horizontal="center"/>
    </xf>
    <xf numFmtId="0" fontId="3" fillId="0" borderId="0" xfId="1" applyBorder="1" applyAlignment="1">
      <alignment horizontal="left"/>
    </xf>
    <xf numFmtId="0" fontId="3" fillId="0" borderId="0" xfId="1" applyFill="1" applyBorder="1" applyAlignment="1">
      <alignment horizontal="center"/>
    </xf>
    <xf numFmtId="0" fontId="3" fillId="0" borderId="0" xfId="1" applyFill="1" applyAlignment="1"/>
    <xf numFmtId="0" fontId="3" fillId="0" borderId="0" xfId="1" applyFill="1" applyBorder="1" applyAlignment="1"/>
    <xf numFmtId="164" fontId="3" fillId="0" borderId="1" xfId="1" applyNumberFormat="1" applyBorder="1"/>
    <xf numFmtId="0" fontId="3" fillId="0" borderId="1" xfId="1" applyBorder="1" applyAlignment="1">
      <alignment horizontal="center"/>
    </xf>
    <xf numFmtId="0" fontId="3" fillId="0" borderId="1" xfId="1" applyBorder="1" applyAlignment="1">
      <alignment horizontal="center" vertical="center" wrapText="1"/>
    </xf>
    <xf numFmtId="4" fontId="3" fillId="0" borderId="1" xfId="1" applyNumberFormat="1" applyBorder="1" applyAlignment="1">
      <alignment horizontal="right" vertical="top"/>
    </xf>
    <xf numFmtId="4" fontId="3" fillId="0" borderId="3" xfId="1" applyNumberFormat="1" applyBorder="1"/>
    <xf numFmtId="4" fontId="3" fillId="0" borderId="1" xfId="1" applyNumberFormat="1" applyBorder="1"/>
    <xf numFmtId="49" fontId="2" fillId="0" borderId="1" xfId="1" applyNumberFormat="1" applyFont="1" applyBorder="1" applyAlignment="1">
      <alignment horizontal="left" vertical="top"/>
    </xf>
    <xf numFmtId="0" fontId="3" fillId="0" borderId="1" xfId="1" applyFill="1" applyBorder="1" applyAlignment="1">
      <alignment vertical="top" wrapText="1"/>
    </xf>
    <xf numFmtId="164" fontId="3" fillId="0" borderId="1" xfId="1" applyNumberFormat="1" applyFill="1" applyBorder="1" applyAlignment="1">
      <alignment horizontal="right" vertical="top" wrapText="1"/>
    </xf>
    <xf numFmtId="0" fontId="2" fillId="0" borderId="1" xfId="1" applyFont="1" applyBorder="1" applyAlignment="1">
      <alignment vertical="top" wrapText="1"/>
    </xf>
    <xf numFmtId="0" fontId="3" fillId="0" borderId="12" xfId="1" applyBorder="1" applyAlignment="1">
      <alignment horizontal="center"/>
    </xf>
    <xf numFmtId="0" fontId="3" fillId="0" borderId="5" xfId="1" applyBorder="1" applyAlignment="1">
      <alignment horizontal="left"/>
    </xf>
    <xf numFmtId="0" fontId="3" fillId="0" borderId="6" xfId="1" applyBorder="1" applyAlignment="1">
      <alignment horizontal="left"/>
    </xf>
    <xf numFmtId="0" fontId="3" fillId="0" borderId="7" xfId="1" applyBorder="1" applyAlignment="1">
      <alignment horizontal="left"/>
    </xf>
    <xf numFmtId="0" fontId="3" fillId="0" borderId="11" xfId="1" applyBorder="1" applyAlignment="1">
      <alignment horizontal="center"/>
    </xf>
    <xf numFmtId="0" fontId="3" fillId="0" borderId="1" xfId="1" applyBorder="1" applyAlignment="1">
      <alignment horizontal="center"/>
    </xf>
    <xf numFmtId="0" fontId="3" fillId="0" borderId="5" xfId="1" applyBorder="1" applyAlignment="1">
      <alignment horizontal="center"/>
    </xf>
    <xf numFmtId="0" fontId="3" fillId="0" borderId="6" xfId="1" applyBorder="1" applyAlignment="1">
      <alignment horizontal="center"/>
    </xf>
    <xf numFmtId="0" fontId="3" fillId="0" borderId="7" xfId="1" applyBorder="1" applyAlignment="1">
      <alignment horizontal="center"/>
    </xf>
    <xf numFmtId="0" fontId="3" fillId="0" borderId="3" xfId="1" applyBorder="1" applyAlignment="1">
      <alignment horizontal="center"/>
    </xf>
    <xf numFmtId="0" fontId="3" fillId="0" borderId="8" xfId="1" applyBorder="1" applyAlignment="1">
      <alignment horizontal="left"/>
    </xf>
    <xf numFmtId="0" fontId="3" fillId="0" borderId="4" xfId="1" applyBorder="1" applyAlignment="1">
      <alignment horizontal="left"/>
    </xf>
    <xf numFmtId="0" fontId="3" fillId="0" borderId="9" xfId="1" applyBorder="1" applyAlignment="1">
      <alignment horizontal="left"/>
    </xf>
    <xf numFmtId="0" fontId="3" fillId="0" borderId="5" xfId="1" applyBorder="1" applyAlignment="1">
      <alignment horizontal="left" vertical="top" wrapText="1"/>
    </xf>
    <xf numFmtId="0" fontId="3" fillId="0" borderId="6" xfId="1" applyBorder="1" applyAlignment="1">
      <alignment horizontal="left" vertical="top" wrapText="1"/>
    </xf>
    <xf numFmtId="0" fontId="3" fillId="0" borderId="7" xfId="1" applyBorder="1" applyAlignment="1">
      <alignment horizontal="left" vertical="top" wrapText="1"/>
    </xf>
    <xf numFmtId="0" fontId="4" fillId="0" borderId="0" xfId="1" applyFont="1" applyAlignment="1">
      <alignment horizontal="center"/>
    </xf>
    <xf numFmtId="0" fontId="3" fillId="0" borderId="1" xfId="1" applyBorder="1" applyAlignment="1">
      <alignment horizontal="center" vertical="center" wrapText="1"/>
    </xf>
    <xf numFmtId="0" fontId="3" fillId="0" borderId="3" xfId="1" applyBorder="1" applyAlignment="1">
      <alignment horizontal="center" vertical="center" wrapText="1"/>
    </xf>
    <xf numFmtId="0" fontId="3" fillId="0" borderId="11" xfId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top" wrapText="1"/>
    </xf>
    <xf numFmtId="0" fontId="3" fillId="0" borderId="11" xfId="1" applyFont="1" applyBorder="1" applyAlignment="1">
      <alignment horizontal="center" vertical="top" wrapText="1"/>
    </xf>
    <xf numFmtId="0" fontId="6" fillId="0" borderId="10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1"/>
  <sheetViews>
    <sheetView tabSelected="1" workbookViewId="0">
      <selection activeCell="F35" sqref="F35"/>
    </sheetView>
  </sheetViews>
  <sheetFormatPr defaultRowHeight="15" x14ac:dyDescent="0.25"/>
  <cols>
    <col min="1" max="1" width="1" customWidth="1"/>
    <col min="2" max="2" width="3.42578125" customWidth="1"/>
    <col min="3" max="3" width="6.28515625" customWidth="1"/>
    <col min="4" max="4" width="21.85546875" customWidth="1"/>
    <col min="5" max="5" width="8.5703125" customWidth="1"/>
    <col min="6" max="6" width="39.140625" customWidth="1"/>
    <col min="7" max="12" width="5.7109375" customWidth="1"/>
    <col min="13" max="15" width="13.5703125" customWidth="1"/>
    <col min="16" max="16" width="25.7109375" customWidth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3" t="s">
        <v>0</v>
      </c>
      <c r="Q1" s="1"/>
      <c r="R1" s="1"/>
      <c r="S1" s="1"/>
      <c r="T1" s="1"/>
      <c r="U1" s="1"/>
      <c r="V1" s="1"/>
    </row>
    <row r="2" spans="1:30" x14ac:dyDescent="0.25">
      <c r="A2" s="1"/>
      <c r="B2" s="49" t="s">
        <v>1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1"/>
      <c r="R2" s="1"/>
      <c r="S2" s="1"/>
      <c r="T2" s="1"/>
      <c r="U2" s="1"/>
      <c r="V2" s="1"/>
    </row>
    <row r="3" spans="1:30" x14ac:dyDescent="0.25">
      <c r="A3" s="1"/>
      <c r="B3" s="1" t="s">
        <v>2</v>
      </c>
      <c r="C3" s="1">
        <v>9925</v>
      </c>
      <c r="D3" s="8" t="s">
        <v>3</v>
      </c>
      <c r="E3" s="8"/>
      <c r="F3" s="12"/>
      <c r="G3" s="1"/>
      <c r="H3" s="1"/>
      <c r="I3" s="1"/>
      <c r="J3" s="1"/>
      <c r="K3" s="1"/>
      <c r="L3" s="1"/>
      <c r="M3" s="1"/>
      <c r="N3" s="1" t="s">
        <v>56</v>
      </c>
      <c r="O3" s="1"/>
      <c r="P3" s="1"/>
      <c r="Q3" s="5"/>
      <c r="R3" s="1"/>
      <c r="S3" s="1"/>
      <c r="T3" s="1"/>
      <c r="U3" s="1"/>
      <c r="V3" s="1"/>
    </row>
    <row r="4" spans="1:30" ht="39.75" customHeight="1" x14ac:dyDescent="0.25">
      <c r="A4" s="1"/>
      <c r="B4" s="50" t="s">
        <v>4</v>
      </c>
      <c r="C4" s="51" t="s">
        <v>5</v>
      </c>
      <c r="D4" s="50" t="s">
        <v>6</v>
      </c>
      <c r="E4" s="51" t="s">
        <v>7</v>
      </c>
      <c r="F4" s="50" t="s">
        <v>8</v>
      </c>
      <c r="G4" s="50" t="s">
        <v>9</v>
      </c>
      <c r="H4" s="38" t="s">
        <v>10</v>
      </c>
      <c r="I4" s="38"/>
      <c r="J4" s="38"/>
      <c r="K4" s="38"/>
      <c r="L4" s="38"/>
      <c r="M4" s="53" t="s">
        <v>11</v>
      </c>
      <c r="N4" s="55" t="s">
        <v>12</v>
      </c>
      <c r="O4" s="57" t="s">
        <v>13</v>
      </c>
      <c r="P4" s="50" t="s">
        <v>54</v>
      </c>
      <c r="Q4" s="5"/>
      <c r="R4" s="1"/>
      <c r="S4" s="1"/>
      <c r="T4" s="1"/>
      <c r="U4" s="1"/>
      <c r="V4" s="1"/>
    </row>
    <row r="5" spans="1:30" ht="39.75" customHeight="1" x14ac:dyDescent="0.25">
      <c r="A5" s="4"/>
      <c r="B5" s="50"/>
      <c r="C5" s="52"/>
      <c r="D5" s="50"/>
      <c r="E5" s="52"/>
      <c r="F5" s="50"/>
      <c r="G5" s="50"/>
      <c r="H5" s="25" t="s">
        <v>14</v>
      </c>
      <c r="I5" s="25" t="s">
        <v>15</v>
      </c>
      <c r="J5" s="25" t="s">
        <v>16</v>
      </c>
      <c r="K5" s="25" t="s">
        <v>17</v>
      </c>
      <c r="L5" s="25" t="s">
        <v>18</v>
      </c>
      <c r="M5" s="54"/>
      <c r="N5" s="56"/>
      <c r="O5" s="57"/>
      <c r="P5" s="50"/>
      <c r="Q5" s="4"/>
      <c r="R5" s="4"/>
      <c r="S5" s="4"/>
      <c r="T5" s="4"/>
      <c r="U5" s="4"/>
      <c r="V5" s="4"/>
    </row>
    <row r="6" spans="1:30" x14ac:dyDescent="0.25">
      <c r="A6" s="1"/>
      <c r="B6" s="24">
        <v>1</v>
      </c>
      <c r="C6" s="24">
        <v>2</v>
      </c>
      <c r="D6" s="24">
        <v>3</v>
      </c>
      <c r="E6" s="24">
        <v>4</v>
      </c>
      <c r="F6" s="24">
        <v>5</v>
      </c>
      <c r="G6" s="24">
        <v>6</v>
      </c>
      <c r="H6" s="24">
        <v>7</v>
      </c>
      <c r="I6" s="24">
        <v>8</v>
      </c>
      <c r="J6" s="24">
        <v>9</v>
      </c>
      <c r="K6" s="24">
        <v>10</v>
      </c>
      <c r="L6" s="24">
        <v>11</v>
      </c>
      <c r="M6" s="24">
        <v>12</v>
      </c>
      <c r="N6" s="24">
        <v>13</v>
      </c>
      <c r="O6" s="24">
        <v>14</v>
      </c>
      <c r="P6" s="24">
        <v>15</v>
      </c>
      <c r="Q6" s="1"/>
      <c r="R6" s="1"/>
      <c r="S6" s="1"/>
      <c r="T6" s="1"/>
      <c r="U6" s="1"/>
      <c r="V6" s="1"/>
    </row>
    <row r="7" spans="1:30" ht="91.5" customHeight="1" x14ac:dyDescent="0.25">
      <c r="A7" s="1"/>
      <c r="B7" s="9">
        <v>1</v>
      </c>
      <c r="C7" s="9" t="s">
        <v>19</v>
      </c>
      <c r="D7" s="2" t="s">
        <v>20</v>
      </c>
      <c r="E7" s="2"/>
      <c r="F7" s="2" t="s">
        <v>52</v>
      </c>
      <c r="G7" s="6" t="s">
        <v>21</v>
      </c>
      <c r="H7" s="17">
        <v>0</v>
      </c>
      <c r="I7" s="29" t="s">
        <v>61</v>
      </c>
      <c r="J7" s="29" t="s">
        <v>63</v>
      </c>
      <c r="K7" s="17">
        <v>0</v>
      </c>
      <c r="L7" s="17">
        <v>1</v>
      </c>
      <c r="M7" s="31">
        <v>1079000</v>
      </c>
      <c r="N7" s="7">
        <f>L7*M7</f>
        <v>1079000</v>
      </c>
      <c r="O7" s="26">
        <f>N7*1.18</f>
        <v>1273220</v>
      </c>
      <c r="P7" s="2" t="s">
        <v>55</v>
      </c>
      <c r="Q7" s="1"/>
      <c r="R7" s="1"/>
      <c r="S7" s="1"/>
      <c r="T7" s="1"/>
      <c r="U7" s="1"/>
      <c r="V7" s="1"/>
    </row>
    <row r="8" spans="1:30" ht="94.5" customHeight="1" x14ac:dyDescent="0.25">
      <c r="A8" s="1"/>
      <c r="B8" s="9">
        <v>2</v>
      </c>
      <c r="C8" s="9" t="s">
        <v>22</v>
      </c>
      <c r="D8" s="30" t="s">
        <v>23</v>
      </c>
      <c r="E8" s="2"/>
      <c r="F8" s="2" t="s">
        <v>24</v>
      </c>
      <c r="G8" s="6" t="s">
        <v>21</v>
      </c>
      <c r="H8" s="17">
        <v>0</v>
      </c>
      <c r="I8" s="29" t="s">
        <v>60</v>
      </c>
      <c r="J8" s="29" t="s">
        <v>63</v>
      </c>
      <c r="K8" s="17">
        <v>0</v>
      </c>
      <c r="L8" s="29" t="s">
        <v>60</v>
      </c>
      <c r="M8" s="31">
        <v>472000</v>
      </c>
      <c r="N8" s="7">
        <f>L8*M8</f>
        <v>944000</v>
      </c>
      <c r="O8" s="26">
        <f>N8*1.18</f>
        <v>1113920</v>
      </c>
      <c r="P8" s="32" t="s">
        <v>62</v>
      </c>
      <c r="Q8" s="1"/>
      <c r="R8" s="1"/>
      <c r="S8" s="1"/>
      <c r="T8" s="1"/>
      <c r="U8" s="1"/>
      <c r="V8" s="1"/>
    </row>
    <row r="9" spans="1:30" ht="89.25" customHeight="1" x14ac:dyDescent="0.25">
      <c r="A9" s="1"/>
      <c r="B9" s="9">
        <v>3</v>
      </c>
      <c r="C9" s="9" t="s">
        <v>25</v>
      </c>
      <c r="D9" s="2" t="s">
        <v>26</v>
      </c>
      <c r="E9" s="2"/>
      <c r="F9" s="2" t="s">
        <v>27</v>
      </c>
      <c r="G9" s="6" t="s">
        <v>21</v>
      </c>
      <c r="H9" s="17">
        <v>0</v>
      </c>
      <c r="I9" s="29" t="s">
        <v>61</v>
      </c>
      <c r="J9" s="29" t="s">
        <v>63</v>
      </c>
      <c r="K9" s="17">
        <v>0</v>
      </c>
      <c r="L9" s="17">
        <v>1</v>
      </c>
      <c r="M9" s="7">
        <v>499000</v>
      </c>
      <c r="N9" s="7">
        <f>L9*M9</f>
        <v>499000</v>
      </c>
      <c r="O9" s="26">
        <f>N9*1.18</f>
        <v>588820</v>
      </c>
      <c r="P9" s="2" t="s">
        <v>53</v>
      </c>
      <c r="Q9" s="1"/>
      <c r="R9" s="1"/>
      <c r="S9" s="1"/>
      <c r="T9" s="1"/>
      <c r="U9" s="1"/>
      <c r="V9" s="1"/>
    </row>
    <row r="10" spans="1:30" x14ac:dyDescent="0.25">
      <c r="A10" s="1"/>
      <c r="B10" s="16"/>
      <c r="C10" s="16"/>
      <c r="D10" s="10"/>
      <c r="E10" s="10"/>
      <c r="F10" s="10"/>
      <c r="G10" s="11"/>
      <c r="H10" s="11"/>
      <c r="I10" s="11"/>
      <c r="J10" s="11"/>
      <c r="K10" s="11"/>
      <c r="L10" s="11"/>
      <c r="M10" s="11"/>
      <c r="N10" s="23">
        <f>SUM(N7:N9)</f>
        <v>2522000</v>
      </c>
      <c r="O10" s="27">
        <f>SUM(O7:O9)</f>
        <v>2975960</v>
      </c>
      <c r="P10" s="3"/>
      <c r="Q10" s="1"/>
      <c r="R10" s="1"/>
      <c r="S10" s="1"/>
      <c r="T10" s="1"/>
      <c r="U10" s="1"/>
      <c r="V10" s="1"/>
    </row>
    <row r="11" spans="1:30" x14ac:dyDescent="0.25">
      <c r="A11" s="1"/>
      <c r="B11" s="14"/>
      <c r="C11" s="14"/>
      <c r="D11" s="15"/>
      <c r="E11" s="15"/>
      <c r="F11" s="15"/>
      <c r="G11" s="14"/>
      <c r="H11" s="14"/>
      <c r="I11" s="14"/>
      <c r="J11" s="14"/>
      <c r="K11" s="14"/>
      <c r="L11" s="14"/>
      <c r="M11" s="14"/>
      <c r="N11" s="14" t="s">
        <v>28</v>
      </c>
      <c r="O11" s="28">
        <f>O10-N10</f>
        <v>453960</v>
      </c>
      <c r="P11" s="3"/>
      <c r="Q11" s="1"/>
      <c r="R11" s="1"/>
      <c r="S11" s="1"/>
      <c r="T11" s="1"/>
      <c r="U11" s="1"/>
      <c r="V11" s="1"/>
    </row>
    <row r="12" spans="1:30" x14ac:dyDescent="0.25">
      <c r="A12" s="1"/>
      <c r="B12" s="34" t="s">
        <v>57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6"/>
      <c r="Q12" s="1"/>
      <c r="R12" s="1"/>
      <c r="S12" s="1"/>
      <c r="T12" s="1"/>
      <c r="U12" s="1"/>
      <c r="V12" s="1"/>
    </row>
    <row r="13" spans="1:30" x14ac:dyDescent="0.25">
      <c r="A13" s="1"/>
      <c r="B13" s="43" t="s">
        <v>29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5"/>
      <c r="Q13" s="1"/>
      <c r="R13" s="3"/>
      <c r="S13" s="3"/>
      <c r="T13" s="3"/>
      <c r="U13" s="3"/>
      <c r="V13" s="3"/>
    </row>
    <row r="14" spans="1:30" x14ac:dyDescent="0.25">
      <c r="A14" s="1"/>
      <c r="B14" s="38" t="s">
        <v>30</v>
      </c>
      <c r="C14" s="38"/>
      <c r="D14" s="38"/>
      <c r="E14" s="34" t="s">
        <v>58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6"/>
      <c r="Q14" s="1"/>
      <c r="R14" s="1"/>
      <c r="S14" s="1"/>
      <c r="T14" s="1"/>
      <c r="U14" s="1"/>
      <c r="V14" s="1"/>
    </row>
    <row r="15" spans="1:30" ht="30" customHeight="1" x14ac:dyDescent="0.25">
      <c r="A15" s="1"/>
      <c r="B15" s="38" t="s">
        <v>31</v>
      </c>
      <c r="C15" s="38"/>
      <c r="D15" s="38"/>
      <c r="E15" s="46" t="s">
        <v>59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8"/>
      <c r="Q15" s="3"/>
      <c r="R15" s="1"/>
      <c r="S15" s="1"/>
      <c r="T15" s="1"/>
      <c r="U15" s="1"/>
      <c r="V15" s="1"/>
    </row>
    <row r="16" spans="1:30" x14ac:dyDescent="0.25">
      <c r="A16" s="1"/>
      <c r="B16" s="42" t="s">
        <v>32</v>
      </c>
      <c r="C16" s="42"/>
      <c r="D16" s="42"/>
      <c r="E16" s="34" t="s">
        <v>46</v>
      </c>
      <c r="F16" s="35"/>
      <c r="G16" s="35"/>
      <c r="H16" s="35"/>
      <c r="I16" s="35"/>
      <c r="J16" s="35"/>
      <c r="K16" s="35"/>
      <c r="L16" s="35"/>
      <c r="M16" s="35"/>
      <c r="N16" s="35"/>
      <c r="O16" s="3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x14ac:dyDescent="0.25">
      <c r="A17" s="1"/>
      <c r="B17" s="33"/>
      <c r="C17" s="33"/>
      <c r="D17" s="33"/>
      <c r="E17" s="34" t="s">
        <v>47</v>
      </c>
      <c r="F17" s="35"/>
      <c r="G17" s="35"/>
      <c r="H17" s="35"/>
      <c r="I17" s="35"/>
      <c r="J17" s="35"/>
      <c r="K17" s="35"/>
      <c r="L17" s="35"/>
      <c r="M17" s="35"/>
      <c r="N17" s="35"/>
      <c r="O17" s="36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x14ac:dyDescent="0.25">
      <c r="A18" s="1"/>
      <c r="B18" s="33"/>
      <c r="C18" s="33"/>
      <c r="D18" s="33"/>
      <c r="E18" s="34" t="s">
        <v>48</v>
      </c>
      <c r="F18" s="35"/>
      <c r="G18" s="35"/>
      <c r="H18" s="35"/>
      <c r="I18" s="35"/>
      <c r="J18" s="35"/>
      <c r="K18" s="35"/>
      <c r="L18" s="35"/>
      <c r="M18" s="35"/>
      <c r="N18" s="35"/>
      <c r="O18" s="36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x14ac:dyDescent="0.25">
      <c r="A19" s="1"/>
      <c r="B19" s="33"/>
      <c r="C19" s="33"/>
      <c r="D19" s="33"/>
      <c r="E19" s="34" t="s">
        <v>49</v>
      </c>
      <c r="F19" s="35"/>
      <c r="G19" s="35"/>
      <c r="H19" s="35"/>
      <c r="I19" s="35"/>
      <c r="J19" s="35"/>
      <c r="K19" s="35"/>
      <c r="L19" s="35"/>
      <c r="M19" s="35"/>
      <c r="N19" s="35"/>
      <c r="O19" s="36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x14ac:dyDescent="0.25">
      <c r="A20" s="1"/>
      <c r="B20" s="37"/>
      <c r="C20" s="37"/>
      <c r="D20" s="37"/>
      <c r="E20" s="34" t="s">
        <v>50</v>
      </c>
      <c r="F20" s="35"/>
      <c r="G20" s="35"/>
      <c r="H20" s="35"/>
      <c r="I20" s="35"/>
      <c r="J20" s="35"/>
      <c r="K20" s="35"/>
      <c r="L20" s="35"/>
      <c r="M20" s="35"/>
      <c r="N20" s="35"/>
      <c r="O20" s="36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x14ac:dyDescent="0.25">
      <c r="A21" s="1"/>
      <c r="B21" s="39" t="s">
        <v>33</v>
      </c>
      <c r="C21" s="40"/>
      <c r="D21" s="41"/>
      <c r="E21" s="34" t="s">
        <v>34</v>
      </c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6"/>
      <c r="Q21" s="1"/>
    </row>
    <row r="22" spans="1:30" x14ac:dyDescent="0.25">
      <c r="A22" s="1"/>
      <c r="B22" s="39" t="s">
        <v>35</v>
      </c>
      <c r="C22" s="40"/>
      <c r="D22" s="41"/>
      <c r="E22" s="34" t="s">
        <v>36</v>
      </c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6"/>
      <c r="Q22" s="1"/>
    </row>
    <row r="23" spans="1:30" x14ac:dyDescent="0.25">
      <c r="A23" s="1"/>
      <c r="B23" s="38" t="s">
        <v>37</v>
      </c>
      <c r="C23" s="38"/>
      <c r="D23" s="38"/>
      <c r="E23" s="34" t="s">
        <v>51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6"/>
      <c r="Q23" s="1"/>
    </row>
    <row r="24" spans="1:30" x14ac:dyDescent="0.25">
      <c r="A24" s="1"/>
      <c r="B24" s="38" t="s">
        <v>38</v>
      </c>
      <c r="C24" s="38"/>
      <c r="D24" s="38"/>
      <c r="E24" s="34" t="s">
        <v>51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6"/>
      <c r="Q24" s="1"/>
    </row>
    <row r="25" spans="1:30" x14ac:dyDescent="0.25">
      <c r="A25" s="1"/>
      <c r="B25" s="18"/>
      <c r="C25" s="18"/>
      <c r="D25" s="18"/>
      <c r="E25" s="18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"/>
    </row>
    <row r="26" spans="1:30" x14ac:dyDescent="0.25">
      <c r="A26" s="22"/>
      <c r="B26" s="21" t="s">
        <v>40</v>
      </c>
      <c r="C26" s="21"/>
      <c r="D26" s="21"/>
      <c r="E26" s="21"/>
      <c r="F26" s="21"/>
      <c r="G26" s="21"/>
      <c r="H26" s="21"/>
      <c r="I26" s="21"/>
      <c r="J26" s="21"/>
      <c r="K26" s="1"/>
      <c r="L26" s="1"/>
      <c r="M26" s="1"/>
      <c r="N26" s="1"/>
      <c r="O26" s="1"/>
      <c r="P26" s="1"/>
      <c r="Q26" s="1"/>
    </row>
    <row r="27" spans="1:30" x14ac:dyDescent="0.25">
      <c r="A27" s="20"/>
      <c r="B27" s="21"/>
      <c r="C27" s="21"/>
      <c r="D27" s="21"/>
      <c r="E27" s="21"/>
      <c r="F27" s="21"/>
      <c r="G27" s="21"/>
      <c r="H27" s="21"/>
      <c r="I27" s="21"/>
      <c r="J27" s="21"/>
      <c r="K27" s="1"/>
      <c r="L27" s="1"/>
      <c r="M27" s="1"/>
      <c r="N27" s="1"/>
      <c r="O27" s="1"/>
      <c r="P27" s="1"/>
      <c r="Q27" s="1"/>
    </row>
    <row r="28" spans="1:30" x14ac:dyDescent="0.25">
      <c r="A28" s="1"/>
      <c r="B28" s="1" t="s">
        <v>41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30" x14ac:dyDescent="0.25">
      <c r="A29" s="1"/>
      <c r="B29" s="1"/>
      <c r="C29" s="1"/>
      <c r="D29" s="5" t="s">
        <v>42</v>
      </c>
      <c r="E29" s="5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30" x14ac:dyDescent="0.25">
      <c r="A30" s="1"/>
      <c r="B30" s="1" t="s">
        <v>43</v>
      </c>
      <c r="C30" s="1"/>
      <c r="D30" s="5" t="s">
        <v>44</v>
      </c>
      <c r="E30" s="5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30" x14ac:dyDescent="0.25">
      <c r="A31" s="1"/>
      <c r="B31" s="1" t="s">
        <v>45</v>
      </c>
      <c r="C31" s="1"/>
      <c r="D31" s="5" t="s">
        <v>39</v>
      </c>
      <c r="E31" s="5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</sheetData>
  <mergeCells count="36">
    <mergeCell ref="B2:P2"/>
    <mergeCell ref="B4:B5"/>
    <mergeCell ref="C4:C5"/>
    <mergeCell ref="D4:D5"/>
    <mergeCell ref="E4:E5"/>
    <mergeCell ref="F4:F5"/>
    <mergeCell ref="G4:G5"/>
    <mergeCell ref="H4:L4"/>
    <mergeCell ref="M4:M5"/>
    <mergeCell ref="N4:N5"/>
    <mergeCell ref="O4:O5"/>
    <mergeCell ref="P4:P5"/>
    <mergeCell ref="B12:P12"/>
    <mergeCell ref="B13:P13"/>
    <mergeCell ref="B14:D14"/>
    <mergeCell ref="E14:P14"/>
    <mergeCell ref="B15:D15"/>
    <mergeCell ref="E15:P15"/>
    <mergeCell ref="B16:D16"/>
    <mergeCell ref="E16:O16"/>
    <mergeCell ref="B17:D17"/>
    <mergeCell ref="E17:O17"/>
    <mergeCell ref="B18:D18"/>
    <mergeCell ref="E18:O18"/>
    <mergeCell ref="B19:D19"/>
    <mergeCell ref="E19:O19"/>
    <mergeCell ref="B20:D20"/>
    <mergeCell ref="E20:O20"/>
    <mergeCell ref="B24:D24"/>
    <mergeCell ref="E24:P24"/>
    <mergeCell ref="B21:D21"/>
    <mergeCell ref="E21:P21"/>
    <mergeCell ref="B22:D22"/>
    <mergeCell ref="E22:P22"/>
    <mergeCell ref="B23:D23"/>
    <mergeCell ref="E23:P23"/>
  </mergeCells>
  <pageMargins left="0" right="0" top="0" bottom="0" header="0.31496062992125984" footer="0.31496062992125984"/>
  <pageSetup paperSize="9"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2015-02-20T12:25:45Z</dcterms:modified>
</cp:coreProperties>
</file>